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/>
  <bookViews>
    <workbookView xWindow="14505" yWindow="-15" windowWidth="14340" windowHeight="12795"/>
  </bookViews>
  <sheets>
    <sheet name="Доходы 1 кв. 24 " sheetId="2" r:id="rId1"/>
  </sheets>
  <definedNames>
    <definedName name="_xlnm.Print_Titles" localSheetId="0">'Доходы 1 кв. 24 '!$2:$2</definedName>
    <definedName name="_xlnm.Print_Area" localSheetId="0">'Доходы 1 кв. 24 '!$A$1:$G$35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/>
  <c r="F21" s="1"/>
  <c r="F15"/>
  <c r="F10"/>
  <c r="F8"/>
  <c r="F6" l="1"/>
  <c r="G7"/>
  <c r="G9"/>
  <c r="G11"/>
  <c r="G12"/>
  <c r="G13"/>
  <c r="G16"/>
  <c r="G17"/>
  <c r="G18"/>
  <c r="G20"/>
  <c r="G24"/>
  <c r="G25"/>
  <c r="G26"/>
  <c r="G27"/>
  <c r="F5" l="1"/>
  <c r="F4" s="1"/>
  <c r="F3" s="1"/>
  <c r="D22"/>
  <c r="G22" s="1"/>
  <c r="D21" l="1"/>
  <c r="G21" l="1"/>
  <c r="E7"/>
  <c r="E9"/>
  <c r="E11"/>
  <c r="E13"/>
  <c r="E14"/>
  <c r="E16"/>
  <c r="E17"/>
  <c r="E18"/>
  <c r="E20"/>
  <c r="E24"/>
  <c r="E25"/>
  <c r="E26"/>
  <c r="C22"/>
  <c r="C21" s="1"/>
  <c r="D15"/>
  <c r="G15" s="1"/>
  <c r="D10"/>
  <c r="D8"/>
  <c r="G8" s="1"/>
  <c r="D6"/>
  <c r="G6" s="1"/>
  <c r="C15"/>
  <c r="C10"/>
  <c r="C8"/>
  <c r="C6"/>
  <c r="C3" l="1"/>
  <c r="E10"/>
  <c r="E8"/>
  <c r="E22"/>
  <c r="E6"/>
  <c r="E15"/>
  <c r="E21"/>
  <c r="D5"/>
  <c r="C5"/>
  <c r="C4" s="1"/>
  <c r="D4" l="1"/>
  <c r="D3" s="1"/>
  <c r="G5"/>
  <c r="E5"/>
  <c r="G4" l="1"/>
  <c r="E4"/>
  <c r="E3" l="1"/>
  <c r="G3"/>
</calcChain>
</file>

<file path=xl/sharedStrings.xml><?xml version="1.0" encoding="utf-8"?>
<sst xmlns="http://schemas.openxmlformats.org/spreadsheetml/2006/main" count="62" uniqueCount="55">
  <si>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</si>
  <si>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</si>
  <si>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</si>
  <si>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</si>
  <si>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БЕЗВОЗМЕЗДНЫЕ ПОСТУПЛЕНИЯ ОТ ДРУГИХ БЮДЖЕТОВ БЮДЖЕТНОЙ СИСТЕМЫ РОССИЙСКОЙ ФЕДЕРАЦИИ</t>
  </si>
  <si>
    <t>2 02 00000 00 0000 000</t>
  </si>
  <si>
    <t>БЕЗВОЗМЕЗДНЫЕ ПОСТУПЛЕНИЯ</t>
  </si>
  <si>
    <t>2 00 00000 00 0000 000</t>
  </si>
  <si>
    <t>НЕНАЛОГОВЫЕ ДОХОДЫ</t>
  </si>
  <si>
    <t>НАЛОГИ НА ИМУЩЕСТВО</t>
  </si>
  <si>
    <t>1 06 00000 00 0000 000</t>
  </si>
  <si>
    <t>Налог, взимаемый в связи с применением упрощенной системы налогообложения</t>
  </si>
  <si>
    <t>1 05 01000 00 0000 110</t>
  </si>
  <si>
    <t>НАЛОГИ НА СОВОКУПНЫЙ ДОХОД</t>
  </si>
  <si>
    <t>1 05 00000 00 0000 000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</si>
  <si>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</si>
  <si>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</si>
  <si>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НАЛОГИ НА ТОВАРЫ (РАБОТЫ, УСЛУГИ), РЕАЛИЗУЕМЫЕ НА ТЕРРИТОРИИ РОССИЙСКОЙ ФЕДЕРАЦИИ</t>
  </si>
  <si>
    <t>1 03 00000 00 0000 000</t>
  </si>
  <si>
    <t>Налог на доходы физических лиц</t>
  </si>
  <si>
    <t>1 01 02000 01 0000 110</t>
  </si>
  <si>
    <t>НАЛОГИ НА ПРИБЫЛЬ, ДОХОДЫ</t>
  </si>
  <si>
    <t>1 01 00000 00 0000 000</t>
  </si>
  <si>
    <t>НАЛОГОВЫЕ ДОХОДЫ</t>
  </si>
  <si>
    <t>НАЛОГОВЫЕ И НЕНАЛОГОВЫЕ ДОХОДЫ</t>
  </si>
  <si>
    <t>1 00 00000 00 0000 000</t>
  </si>
  <si>
    <t>ДОХОДЫ БЮДЖЕТА - ВСЕГО</t>
  </si>
  <si>
    <t>Наименование доходов</t>
  </si>
  <si>
    <t>Код бюджетной классификации (без указания кода главного администратора доходов бюджета)</t>
  </si>
  <si>
    <t>Темп роста к соответствующему периоду прошлого года, %</t>
  </si>
  <si>
    <t>1 08 00000 00 0000 000</t>
  </si>
  <si>
    <t>ГОСУДАРСТВЕННАЯ ПОШЛИНА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</si>
  <si>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</si>
  <si>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</si>
  <si>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ПРОЧИЕ (ИНЫЕ) НАЛОГОВЫЕ ДОХОДЫ</t>
  </si>
  <si>
    <t>1 05 03000 01 0000 110</t>
  </si>
  <si>
    <t>1 05 02000 02 0000 110</t>
  </si>
  <si>
    <t>Единый налог на вмененный доход для отдельных видов деятельности</t>
  </si>
  <si>
    <t>1 05 04000 02 0000 110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</si>
  <si>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</si>
  <si>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</si>
  <si>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1 06 01000 00 0000 110</t>
  </si>
  <si>
    <t>Налог на имущество физических лиц</t>
  </si>
  <si>
    <t>1 06 06000 00 0000 110</t>
  </si>
  <si>
    <t>Земельный налог</t>
  </si>
  <si>
    <t>2 02 10000  00 0000 150</t>
  </si>
  <si>
    <t>2 02 20000 00 0000 150</t>
  </si>
  <si>
    <t>2 02 30000 00 0000 150</t>
  </si>
  <si>
    <t>2 02 40000 00 0000 150</t>
  </si>
  <si>
    <t>--</t>
  </si>
  <si>
    <t xml:space="preserve">Утверждено Решением Думы Партизанского городского округа от 11.12.2024 г. № 171-Р (в редакции Решения от 23.09.2025 г. № 236-Р), рублей </t>
  </si>
  <si>
    <t xml:space="preserve">Фактически исполнено за 9 месяцев 2025 г. (по состоянию на 01.10.2025 г.), рублей </t>
  </si>
  <si>
    <t>% исполнения годового плана за 9 месяцев 2025 года 
(по состоянию на 01.10.2025), %</t>
  </si>
  <si>
    <t>Фактически исполнено за 9 месяцев 2024 года, рублей
(по состоянию на 01.10.2024)</t>
  </si>
  <si>
    <t xml:space="preserve">Сведения об исполнении доходов бюджета Партизанского городского округа с детализацией по основным видам доходов за  9 месяцев 2025 года по состоянию на 01.10.2025
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</si>
</sst>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\ _₽"/>
  </numFmts>
  <fonts count="16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2"/>
      <color rgb="FF000000"/>
      <name val="Calibri"/>
      <family val="2"/>
      <charset val="204"/>
    </font>
    <font>
      <b/>
      <sz val="11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5" fillId="0" borderId="5">
      <alignment horizontal="center" vertical="center" wrapText="1"/>
    </xf>
  </cellStyleXfs>
  <cellXfs count="65">
    <xf numFmtId="0" fontId="0" fillId="0" borderId="0" xfId="0"/>
    <xf numFmtId="4" fontId="4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/>
    <xf numFmtId="0" fontId="8" fillId="0" borderId="0" xfId="0" applyFont="1" applyFill="1"/>
    <xf numFmtId="0" fontId="6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4" fontId="9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wrapText="1"/>
    </xf>
    <xf numFmtId="4" fontId="5" fillId="0" borderId="4" xfId="0" quotePrefix="1" applyNumberFormat="1" applyFont="1" applyBorder="1" applyAlignment="1">
      <alignment horizontal="right" wrapText="1"/>
    </xf>
    <xf numFmtId="4" fontId="4" fillId="0" borderId="4" xfId="0" quotePrefix="1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right" wrapText="1"/>
    </xf>
    <xf numFmtId="4" fontId="11" fillId="0" borderId="4" xfId="0" applyNumberFormat="1" applyFont="1" applyBorder="1" applyAlignment="1">
      <alignment horizontal="right" wrapText="1"/>
    </xf>
    <xf numFmtId="165" fontId="12" fillId="0" borderId="4" xfId="0" applyNumberFormat="1" applyFont="1" applyBorder="1" applyAlignment="1">
      <alignment horizontal="right" wrapText="1"/>
    </xf>
    <xf numFmtId="165" fontId="11" fillId="0" borderId="4" xfId="0" applyNumberFormat="1" applyFont="1" applyBorder="1" applyAlignment="1">
      <alignment horizontal="right"/>
    </xf>
    <xf numFmtId="165" fontId="13" fillId="0" borderId="4" xfId="0" applyNumberFormat="1" applyFont="1" applyBorder="1" applyAlignment="1">
      <alignment horizontal="right" wrapText="1"/>
    </xf>
    <xf numFmtId="165" fontId="14" fillId="0" borderId="4" xfId="0" applyNumberFormat="1" applyFont="1" applyBorder="1" applyAlignment="1">
      <alignment horizontal="right" wrapText="1"/>
    </xf>
    <xf numFmtId="165" fontId="11" fillId="0" borderId="4" xfId="0" applyNumberFormat="1" applyFont="1" applyBorder="1" applyAlignment="1">
      <alignment wrapText="1"/>
    </xf>
    <xf numFmtId="165" fontId="12" fillId="0" borderId="4" xfId="0" applyNumberFormat="1" applyFont="1" applyBorder="1" applyAlignment="1">
      <alignment horizontal="right"/>
    </xf>
    <xf numFmtId="165" fontId="12" fillId="0" borderId="4" xfId="0" applyNumberFormat="1" applyFont="1" applyBorder="1" applyAlignment="1"/>
    <xf numFmtId="165" fontId="14" fillId="0" borderId="4" xfId="0" applyNumberFormat="1" applyFont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165" fontId="13" fillId="0" borderId="4" xfId="0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wrapText="1"/>
    </xf>
    <xf numFmtId="0" fontId="6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wrapText="1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4" fontId="6" fillId="0" borderId="4" xfId="0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</cellXfs>
  <cellStyles count="5">
    <cellStyle name="xl22" xfId="4"/>
    <cellStyle name="Обычный" xfId="0" builtinId="0"/>
    <cellStyle name="Обычный 2" xfId="2"/>
    <cellStyle name="Обычный 2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G40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2" sqref="D22"/>
    </sheetView>
  </sheetViews>
  <sheetFormatPr defaultColWidth="11" defaultRowHeight="15.75"/>
  <cols>
    <col min="1" max="1" width="24.125" style="7" customWidth="1"/>
    <col min="2" max="2" width="44.375" style="7" customWidth="1"/>
    <col min="3" max="3" width="24.625" style="7" customWidth="1"/>
    <col min="4" max="5" width="19.875" style="7" customWidth="1"/>
    <col min="6" max="6" width="20.375" style="7" customWidth="1"/>
    <col min="7" max="7" width="16.125" style="7" customWidth="1"/>
    <col min="8" max="8" width="11.375" style="7" bestFit="1" customWidth="1"/>
    <col min="9" max="16384" width="11" style="7"/>
  </cols>
  <sheetData>
    <row r="1" spans="1:7" ht="55.5" customHeight="1">
      <c r="A1" s="59" t="s">
        <v>54</v>
      </c>
      <c r="B1" s="59"/>
      <c r="C1" s="59"/>
      <c r="D1" s="59"/>
      <c r="E1" s="59"/>
      <c r="F1" s="59"/>
      <c r="G1" s="6"/>
    </row>
    <row r="2" spans="1:7" s="8" customFormat="1" ht="186.75" customHeight="1">
      <c r="A2" s="5" t="s">
        <v>28</v>
      </c>
      <c r="B2" s="5" t="s">
        <v>27</v>
      </c>
      <c r="C2" s="5" t="s">
        <v>50</v>
      </c>
      <c r="D2" s="5" t="s">
        <v>51</v>
      </c>
      <c r="E2" s="5" t="s">
        <v>52</v>
      </c>
      <c r="F2" s="5" t="s">
        <v>53</v>
      </c>
      <c r="G2" s="5" t="s">
        <v>29</v>
      </c>
    </row>
    <row r="3" spans="1:7">
      <c r="A3" s="9"/>
      <c r="B3" s="10" t="s">
        <v>26</v>
      </c>
      <c r="C3" s="1">
        <f>C4+C21</f>
        <v>2184131275.0999999</v>
      </c>
      <c r="D3" s="1">
        <f>D4+D21</f>
        <v>1728456266.6700001</v>
      </c>
      <c r="E3" s="1">
        <f>D3/C3*100</f>
        <v>79.1370137122762</v>
      </c>
      <c r="F3" s="1">
        <f>F4+F21</f>
        <v>1359015654.46</v>
      </c>
      <c r="G3" s="1">
        <f>D3/F3*100</f>
        <v>127.18442653677864</v>
      </c>
    </row>
    <row r="4" spans="1:7">
      <c r="A4" s="11" t="s">
        <v>25</v>
      </c>
      <c r="B4" s="10" t="s">
        <v>24</v>
      </c>
      <c r="C4" s="1">
        <f>C5+C20</f>
        <v>1208436000</v>
      </c>
      <c r="D4" s="1">
        <f>D5+D20</f>
        <v>957952542.09000015</v>
      </c>
      <c r="E4" s="1">
        <f t="shared" ref="E4:E26" si="0">D4/C4*100</f>
        <v>79.27209567490543</v>
      </c>
      <c r="F4" s="1">
        <f>F5+F20</f>
        <v>645725248.91000009</v>
      </c>
      <c r="G4" s="1">
        <f t="shared" ref="G4:G27" si="1">D4/F4*100</f>
        <v>148.35296338606045</v>
      </c>
    </row>
    <row r="5" spans="1:7">
      <c r="A5" s="9"/>
      <c r="B5" s="12" t="s">
        <v>23</v>
      </c>
      <c r="C5" s="1">
        <f>C6+C8+C10+C15+C18</f>
        <v>1151632000</v>
      </c>
      <c r="D5" s="1">
        <f>D6+D8+D10+D15+D18</f>
        <v>907621389.76000011</v>
      </c>
      <c r="E5" s="1">
        <f t="shared" si="0"/>
        <v>78.811754949497768</v>
      </c>
      <c r="F5" s="13">
        <f>F6+F8+F10+F15+F18</f>
        <v>608650085.83000004</v>
      </c>
      <c r="G5" s="1">
        <f t="shared" si="1"/>
        <v>149.1203913201295</v>
      </c>
    </row>
    <row r="6" spans="1:7">
      <c r="A6" s="11" t="s">
        <v>22</v>
      </c>
      <c r="B6" s="10" t="s">
        <v>21</v>
      </c>
      <c r="C6" s="1">
        <f>C7</f>
        <v>1025000000</v>
      </c>
      <c r="D6" s="1">
        <f>D7</f>
        <v>822182919.35000002</v>
      </c>
      <c r="E6" s="1">
        <f t="shared" si="0"/>
        <v>80.212967741463416</v>
      </c>
      <c r="F6" s="1">
        <f>F7</f>
        <v>542740697.09000003</v>
      </c>
      <c r="G6" s="1">
        <f t="shared" si="1"/>
        <v>151.48724312701788</v>
      </c>
    </row>
    <row r="7" spans="1:7">
      <c r="A7" s="9" t="s">
        <v>20</v>
      </c>
      <c r="B7" s="14" t="s">
        <v>19</v>
      </c>
      <c r="C7" s="60">
        <v>1025000000</v>
      </c>
      <c r="D7" s="4">
        <v>822182919.35000002</v>
      </c>
      <c r="E7" s="36">
        <f t="shared" si="0"/>
        <v>80.212967741463416</v>
      </c>
      <c r="F7" s="39">
        <v>542740697.09000003</v>
      </c>
      <c r="G7" s="36">
        <f t="shared" si="1"/>
        <v>151.48724312701788</v>
      </c>
    </row>
    <row r="8" spans="1:7" ht="42.75">
      <c r="A8" s="11" t="s">
        <v>18</v>
      </c>
      <c r="B8" s="10" t="s">
        <v>17</v>
      </c>
      <c r="C8" s="1">
        <f>C9</f>
        <v>42465000</v>
      </c>
      <c r="D8" s="1">
        <f>D9</f>
        <v>31218450.57</v>
      </c>
      <c r="E8" s="1">
        <f t="shared" si="0"/>
        <v>73.515720169551386</v>
      </c>
      <c r="F8" s="40">
        <f>F9</f>
        <v>26192993.699999999</v>
      </c>
      <c r="G8" s="1">
        <f t="shared" si="1"/>
        <v>119.18626380611089</v>
      </c>
    </row>
    <row r="9" spans="1:7" ht="30">
      <c r="A9" s="9" t="s">
        <v>16</v>
      </c>
      <c r="B9" s="14" t="s">
        <v>15</v>
      </c>
      <c r="C9" s="60">
        <v>42465000</v>
      </c>
      <c r="D9" s="60">
        <v>31218450.57</v>
      </c>
      <c r="E9" s="36">
        <f t="shared" si="0"/>
        <v>73.515720169551386</v>
      </c>
      <c r="F9" s="41">
        <v>26192993.699999999</v>
      </c>
      <c r="G9" s="36">
        <f t="shared" si="1"/>
        <v>119.18626380611089</v>
      </c>
    </row>
    <row r="10" spans="1:7">
      <c r="A10" s="15" t="s">
        <v>14</v>
      </c>
      <c r="B10" s="16" t="s">
        <v>13</v>
      </c>
      <c r="C10" s="1">
        <f>C11+C12+C13+C14</f>
        <v>25354000</v>
      </c>
      <c r="D10" s="61">
        <f>D11+D12+D13+D14</f>
        <v>17110843.5</v>
      </c>
      <c r="E10" s="1">
        <f t="shared" si="0"/>
        <v>67.48774749546422</v>
      </c>
      <c r="F10" s="42">
        <f>F11+F12+F13+F14</f>
        <v>15360844.420000002</v>
      </c>
      <c r="G10" s="38" t="s">
        <v>49</v>
      </c>
    </row>
    <row r="11" spans="1:7" ht="30">
      <c r="A11" s="17" t="s">
        <v>12</v>
      </c>
      <c r="B11" s="18" t="s">
        <v>11</v>
      </c>
      <c r="C11" s="60">
        <v>3290000</v>
      </c>
      <c r="D11" s="2">
        <v>2990898.97</v>
      </c>
      <c r="E11" s="36">
        <f t="shared" si="0"/>
        <v>90.908783282674776</v>
      </c>
      <c r="F11" s="43">
        <v>2497732.6</v>
      </c>
      <c r="G11" s="36">
        <f t="shared" si="1"/>
        <v>119.74456232824923</v>
      </c>
    </row>
    <row r="12" spans="1:7" ht="30">
      <c r="A12" s="17" t="s">
        <v>36</v>
      </c>
      <c r="B12" s="18" t="s">
        <v>37</v>
      </c>
      <c r="C12" s="60">
        <v>9000</v>
      </c>
      <c r="D12" s="2">
        <v>8956.2999999999993</v>
      </c>
      <c r="E12" s="37" t="s">
        <v>49</v>
      </c>
      <c r="F12" s="43">
        <v>16681.439999999999</v>
      </c>
      <c r="G12" s="36">
        <f t="shared" si="1"/>
        <v>53.690208998743515</v>
      </c>
    </row>
    <row r="13" spans="1:7">
      <c r="A13" s="17" t="s">
        <v>35</v>
      </c>
      <c r="B13" s="18" t="s">
        <v>39</v>
      </c>
      <c r="C13" s="60">
        <v>640000</v>
      </c>
      <c r="D13" s="2">
        <v>643717</v>
      </c>
      <c r="E13" s="36">
        <f t="shared" si="0"/>
        <v>100.58078125</v>
      </c>
      <c r="F13" s="43">
        <v>221252</v>
      </c>
      <c r="G13" s="36">
        <f t="shared" si="1"/>
        <v>290.9429067307866</v>
      </c>
    </row>
    <row r="14" spans="1:7" ht="30">
      <c r="A14" s="17" t="s">
        <v>38</v>
      </c>
      <c r="B14" s="18" t="s">
        <v>40</v>
      </c>
      <c r="C14" s="60">
        <v>21415000</v>
      </c>
      <c r="D14" s="62">
        <v>13467271.23</v>
      </c>
      <c r="E14" s="36">
        <f t="shared" si="0"/>
        <v>62.887094233014238</v>
      </c>
      <c r="F14" s="44">
        <v>12625178.380000001</v>
      </c>
      <c r="G14" s="37" t="s">
        <v>49</v>
      </c>
    </row>
    <row r="15" spans="1:7">
      <c r="A15" s="11" t="s">
        <v>10</v>
      </c>
      <c r="B15" s="10" t="s">
        <v>9</v>
      </c>
      <c r="C15" s="1">
        <f>C16+C17</f>
        <v>33613000</v>
      </c>
      <c r="D15" s="61">
        <f>D16+D17</f>
        <v>17770847.52</v>
      </c>
      <c r="E15" s="1">
        <f t="shared" si="0"/>
        <v>52.868971885877492</v>
      </c>
      <c r="F15" s="45">
        <f>F16+F17</f>
        <v>15392806.880000001</v>
      </c>
      <c r="G15" s="1">
        <f t="shared" si="1"/>
        <v>115.44903836278104</v>
      </c>
    </row>
    <row r="16" spans="1:7">
      <c r="A16" s="9" t="s">
        <v>41</v>
      </c>
      <c r="B16" s="14" t="s">
        <v>42</v>
      </c>
      <c r="C16" s="60">
        <v>17109000</v>
      </c>
      <c r="D16" s="62">
        <v>7284537.0300000003</v>
      </c>
      <c r="E16" s="36">
        <f t="shared" si="0"/>
        <v>42.57722268981238</v>
      </c>
      <c r="F16" s="46">
        <v>6422733.5700000003</v>
      </c>
      <c r="G16" s="36">
        <f t="shared" si="1"/>
        <v>113.41801665299344</v>
      </c>
    </row>
    <row r="17" spans="1:7">
      <c r="A17" s="9" t="s">
        <v>43</v>
      </c>
      <c r="B17" s="14" t="s">
        <v>44</v>
      </c>
      <c r="C17" s="60">
        <v>16504000</v>
      </c>
      <c r="D17" s="2">
        <v>10486310.49</v>
      </c>
      <c r="E17" s="36">
        <f t="shared" si="0"/>
        <v>63.537993759088707</v>
      </c>
      <c r="F17" s="43">
        <v>8970073.3100000005</v>
      </c>
      <c r="G17" s="36">
        <f t="shared" si="1"/>
        <v>116.90328637904967</v>
      </c>
    </row>
    <row r="18" spans="1:7">
      <c r="A18" s="19" t="s">
        <v>30</v>
      </c>
      <c r="B18" s="12" t="s">
        <v>31</v>
      </c>
      <c r="C18" s="63">
        <v>25200000</v>
      </c>
      <c r="D18" s="64">
        <v>19338328.82</v>
      </c>
      <c r="E18" s="1">
        <f t="shared" si="0"/>
        <v>76.739400079365083</v>
      </c>
      <c r="F18" s="47">
        <v>8962743.7400000002</v>
      </c>
      <c r="G18" s="1">
        <f t="shared" si="1"/>
        <v>215.7634914149626</v>
      </c>
    </row>
    <row r="19" spans="1:7">
      <c r="A19" s="19"/>
      <c r="B19" s="12" t="s">
        <v>34</v>
      </c>
      <c r="C19" s="63">
        <v>0</v>
      </c>
      <c r="D19" s="64">
        <v>0</v>
      </c>
      <c r="E19" s="38" t="s">
        <v>49</v>
      </c>
      <c r="F19" s="48">
        <v>0</v>
      </c>
      <c r="G19" s="38" t="s">
        <v>49</v>
      </c>
    </row>
    <row r="20" spans="1:7">
      <c r="A20" s="11"/>
      <c r="B20" s="10" t="s">
        <v>8</v>
      </c>
      <c r="C20" s="63">
        <v>56804000</v>
      </c>
      <c r="D20" s="64">
        <v>50331152.329999998</v>
      </c>
      <c r="E20" s="1">
        <f t="shared" si="0"/>
        <v>88.604943894796136</v>
      </c>
      <c r="F20" s="49">
        <v>37075163.079999998</v>
      </c>
      <c r="G20" s="1">
        <f t="shared" si="1"/>
        <v>135.75436531835749</v>
      </c>
    </row>
    <row r="21" spans="1:7" s="8" customFormat="1">
      <c r="A21" s="15" t="s">
        <v>7</v>
      </c>
      <c r="B21" s="16" t="s">
        <v>6</v>
      </c>
      <c r="C21" s="3">
        <f>C22</f>
        <v>975695275.10000002</v>
      </c>
      <c r="D21" s="3">
        <f>D22+D27</f>
        <v>770503724.58000004</v>
      </c>
      <c r="E21" s="1">
        <f t="shared" si="0"/>
        <v>78.969709523399118</v>
      </c>
      <c r="F21" s="50">
        <f>F22+F27</f>
        <v>713290405.55000007</v>
      </c>
      <c r="G21" s="1">
        <f t="shared" si="1"/>
        <v>108.02104144186326</v>
      </c>
    </row>
    <row r="22" spans="1:7" s="8" customFormat="1" ht="42.75">
      <c r="A22" s="15" t="s">
        <v>5</v>
      </c>
      <c r="B22" s="16" t="s">
        <v>4</v>
      </c>
      <c r="C22" s="21">
        <f>C23+C24+C25+C26+C27</f>
        <v>975695275.10000002</v>
      </c>
      <c r="D22" s="21">
        <f>D23+D24+D25+D26</f>
        <v>777666550.18000007</v>
      </c>
      <c r="E22" s="1">
        <f t="shared" si="0"/>
        <v>79.703834796196617</v>
      </c>
      <c r="F22" s="50">
        <f>F23+F24+F25+F26</f>
        <v>719011061.33000004</v>
      </c>
      <c r="G22" s="1">
        <f t="shared" si="1"/>
        <v>108.15780062430488</v>
      </c>
    </row>
    <row r="23" spans="1:7" s="8" customFormat="1" ht="30">
      <c r="A23" s="22" t="s">
        <v>45</v>
      </c>
      <c r="B23" s="23" t="s">
        <v>3</v>
      </c>
      <c r="C23" s="24">
        <v>0</v>
      </c>
      <c r="D23" s="25">
        <v>0</v>
      </c>
      <c r="E23" s="38" t="s">
        <v>49</v>
      </c>
      <c r="F23" s="51">
        <v>47788574.049999997</v>
      </c>
      <c r="G23" s="38" t="s">
        <v>49</v>
      </c>
    </row>
    <row r="24" spans="1:7" s="8" customFormat="1" ht="30">
      <c r="A24" s="17" t="s">
        <v>46</v>
      </c>
      <c r="B24" s="18" t="s">
        <v>2</v>
      </c>
      <c r="C24" s="26">
        <v>242753262.28</v>
      </c>
      <c r="D24" s="2">
        <v>225429639.56</v>
      </c>
      <c r="E24" s="36">
        <f t="shared" si="0"/>
        <v>92.863691075748207</v>
      </c>
      <c r="F24" s="43">
        <v>131750203.89</v>
      </c>
      <c r="G24" s="36">
        <f t="shared" si="1"/>
        <v>171.10382595552883</v>
      </c>
    </row>
    <row r="25" spans="1:7" ht="30">
      <c r="A25" s="9" t="s">
        <v>47</v>
      </c>
      <c r="B25" s="14" t="s">
        <v>1</v>
      </c>
      <c r="C25" s="4">
        <v>673709528.21000004</v>
      </c>
      <c r="D25" s="2">
        <v>510439012.81</v>
      </c>
      <c r="E25" s="36">
        <f t="shared" si="0"/>
        <v>75.765443627641943</v>
      </c>
      <c r="F25" s="43">
        <v>505946994.01999998</v>
      </c>
      <c r="G25" s="36">
        <f t="shared" si="1"/>
        <v>100.88784375499668</v>
      </c>
    </row>
    <row r="26" spans="1:7">
      <c r="A26" s="9" t="s">
        <v>48</v>
      </c>
      <c r="B26" s="14" t="s">
        <v>0</v>
      </c>
      <c r="C26" s="4">
        <v>59232484.609999999</v>
      </c>
      <c r="D26" s="2">
        <v>41797897.810000002</v>
      </c>
      <c r="E26" s="36">
        <f t="shared" si="0"/>
        <v>70.565835765976658</v>
      </c>
      <c r="F26" s="43">
        <v>33525289.370000001</v>
      </c>
      <c r="G26" s="36">
        <f t="shared" si="1"/>
        <v>124.67572568486975</v>
      </c>
    </row>
    <row r="27" spans="1:7" ht="57">
      <c r="A27" s="19" t="s">
        <v>32</v>
      </c>
      <c r="B27" s="12" t="s">
        <v>33</v>
      </c>
      <c r="C27" s="27">
        <v>0</v>
      </c>
      <c r="D27" s="20">
        <v>-7162825.5999999996</v>
      </c>
      <c r="E27" s="38" t="s">
        <v>49</v>
      </c>
      <c r="F27" s="49">
        <v>-5720655.7800000003</v>
      </c>
      <c r="G27" s="1">
        <f t="shared" si="1"/>
        <v>125.20986885877619</v>
      </c>
    </row>
    <row r="28" spans="1:7">
      <c r="A28" s="28"/>
      <c r="B28" s="29"/>
      <c r="C28" s="30"/>
      <c r="D28" s="30"/>
      <c r="E28" s="31"/>
      <c r="F28" s="30"/>
      <c r="G28" s="31"/>
    </row>
    <row r="29" spans="1:7">
      <c r="A29" s="32"/>
      <c r="B29" s="33"/>
      <c r="C29" s="34"/>
      <c r="D29" s="34"/>
      <c r="E29" s="35"/>
      <c r="F29" s="34"/>
      <c r="G29" s="35"/>
    </row>
    <row r="30" spans="1:7">
      <c r="A30" s="32"/>
      <c r="B30" s="33"/>
      <c r="C30" s="34"/>
      <c r="D30" s="34"/>
      <c r="E30" s="35"/>
      <c r="F30" s="34"/>
      <c r="G30" s="35"/>
    </row>
    <row r="31" spans="1:7" ht="15.95" customHeight="1">
      <c r="A31" s="55"/>
      <c r="B31" s="56"/>
      <c r="C31" s="56"/>
      <c r="D31" s="56"/>
      <c r="E31" s="56"/>
      <c r="F31" s="56"/>
      <c r="G31" s="56"/>
    </row>
    <row r="32" spans="1:7" ht="15.95" customHeight="1">
      <c r="A32" s="57"/>
      <c r="B32" s="58"/>
      <c r="C32" s="58"/>
      <c r="D32" s="58"/>
      <c r="E32" s="58"/>
      <c r="F32" s="58"/>
      <c r="G32" s="58"/>
    </row>
    <row r="33" spans="1:7" s="8" customFormat="1" ht="32.1" customHeight="1">
      <c r="A33" s="53"/>
      <c r="B33" s="54"/>
      <c r="C33" s="54"/>
      <c r="D33" s="54"/>
      <c r="E33" s="54"/>
      <c r="F33" s="54"/>
      <c r="G33" s="54"/>
    </row>
    <row r="34" spans="1:7" s="8" customFormat="1" ht="32.1" customHeight="1">
      <c r="A34" s="53"/>
      <c r="B34" s="54"/>
      <c r="C34" s="54"/>
      <c r="D34" s="54"/>
      <c r="E34" s="54"/>
      <c r="F34" s="54"/>
      <c r="G34" s="54"/>
    </row>
    <row r="35" spans="1:7" s="8" customFormat="1" ht="32.1" customHeight="1">
      <c r="A35" s="53"/>
      <c r="B35" s="54"/>
      <c r="C35" s="54"/>
      <c r="D35" s="54"/>
      <c r="E35" s="54"/>
      <c r="F35" s="54"/>
      <c r="G35" s="54"/>
    </row>
    <row r="36" spans="1:7" s="8" customFormat="1"/>
    <row r="37" spans="1:7" s="8" customFormat="1">
      <c r="A37" s="52"/>
      <c r="B37" s="52"/>
      <c r="C37" s="52"/>
      <c r="D37" s="52"/>
      <c r="E37" s="52"/>
      <c r="F37" s="52"/>
      <c r="G37" s="52"/>
    </row>
    <row r="38" spans="1:7" s="8" customFormat="1">
      <c r="A38" s="52"/>
      <c r="B38" s="52"/>
      <c r="C38" s="52"/>
      <c r="D38" s="52"/>
      <c r="E38" s="52"/>
      <c r="F38" s="52"/>
      <c r="G38" s="52"/>
    </row>
    <row r="39" spans="1:7" s="8" customFormat="1">
      <c r="A39" s="52"/>
      <c r="B39" s="52"/>
      <c r="C39" s="52"/>
      <c r="D39" s="52"/>
      <c r="E39" s="52"/>
      <c r="F39" s="52"/>
      <c r="G39" s="52"/>
    </row>
    <row r="40" spans="1:7" s="8" customFormat="1"/>
  </sheetData>
  <mergeCells count="1">
    <mergeCell ref="A1:F1"/>
  </mergeCells>
  <pageMargins left="0.7" right="0.7" top="0.75" bottom="0.75" header="0.3" footer="0.3"/>
  <pageSetup paperSize="9" scale="48" fitToHeight="0" orientation="portrait" r:id="rId1"/>
  <headerFooter>
    <oddFooter>&amp;C&amp;"Calibri,обычный"&amp;K000000&amp;P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1 кв. 24 </vt:lpstr>
      <vt:lpstr>'Доходы 1 кв. 24 '!Заголовки_для_печати</vt:lpstr>
      <vt:lpstr>'Доходы 1 кв. 24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Тимофеева Ольга Ивановна</dc:creator>
  <cp:lastModifiedBy>Ахметшина</cp:lastModifiedBy>
  <cp:lastPrinted>2024-04-22T23:26:32Z</cp:lastPrinted>
  <dcterms:created xsi:type="dcterms:W3CDTF">2022-11-26T04:43:25Z</dcterms:created>
  <dcterms:modified xsi:type="dcterms:W3CDTF">2025-10-02T05:43:51Z</dcterms:modified>
</cp:coreProperties>
</file>